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1-3266-DNS-2024\Súťažné podklady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návrh'!$A$6:$M$15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15" i="4" l="1"/>
  <c r="J8" i="4"/>
  <c r="J9" i="4"/>
  <c r="J10" i="4"/>
  <c r="J11" i="4"/>
  <c r="I11" i="4" l="1"/>
  <c r="I10" i="4"/>
  <c r="I9" i="4"/>
  <c r="J14" i="4" l="1"/>
  <c r="J13" i="4"/>
  <c r="J12" i="4"/>
  <c r="I14" i="4"/>
  <c r="I13" i="4"/>
  <c r="I12" i="4"/>
  <c r="H15" i="4" l="1"/>
  <c r="I8" i="4" l="1"/>
  <c r="I15" i="4" l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<sst xmlns="http://schemas.openxmlformats.org/spreadsheetml/2006/main" count="661" uniqueCount="288">
  <si>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</si>
  <si>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</si>
  <si>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</si>
  <si>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</si>
  <si>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</si>
  <si>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</si>
  <si>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</si>
  <si>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</si>
  <si>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</si>
  <si>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</si>
  <si>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</si>
  <si>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</si>
  <si>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</si>
  <si>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</si>
  <si>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</si>
  <si>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</si>
  <si>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</si>
  <si>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</si>
  <si>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</si>
  <si>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</si>
  <si>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</si>
  <si>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</si>
  <si>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</si>
  <si>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</si>
  <si>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</si>
  <si>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</si>
  <si>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</si>
  <si>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</si>
  <si>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</si>
  <si>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</si>
  <si>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</si>
  <si>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</si>
  <si>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</si>
  <si>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</si>
  <si>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</si>
  <si>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</si>
  <si>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</si>
  <si>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</si>
  <si>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</si>
  <si>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</si>
  <si>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</si>
  <si>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</si>
  <si>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</si>
  <si>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</si>
  <si>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</si>
  <si>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</si>
  <si>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</si>
  <si>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</si>
  <si>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</si>
  <si>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</si>
  <si>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</si>
  <si>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</si>
  <si>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</si>
  <si>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</si>
  <si>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</si>
  <si>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</si>
  <si>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</si>
  <si>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</si>
  <si>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</si>
  <si>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</si>
  <si>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</si>
  <si>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</si>
  <si>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</si>
  <si>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</si>
  <si>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</si>
  <si>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</si>
  <si>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</si>
  <si>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</si>
  <si>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</si>
  <si>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</si>
  <si>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</si>
  <si>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</si>
  <si>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</si>
  <si>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</si>
  <si>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</si>
  <si>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</si>
  <si>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</si>
  <si>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</si>
  <si>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</si>
  <si>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</si>
  <si>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</si>
  <si>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</si>
  <si>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</si>
  <si>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</si>
  <si>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</si>
  <si>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</si>
  <si>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</si>
  <si>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</si>
  <si>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</si>
  <si>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</si>
  <si>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</si>
  <si>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</si>
  <si>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</si>
  <si>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</si>
  <si>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</si>
  <si>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</si>
  <si>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</si>
  <si>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</si>
  <si>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</si>
  <si>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</si>
  <si>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</si>
  <si>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</si>
  <si>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</si>
  <si>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</si>
  <si>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</si>
  <si>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</si>
  <si>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</si>
  <si>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</si>
  <si>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</si>
  <si>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</si>
  <si>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</si>
  <si>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</si>
  <si>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</si>
  <si>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</si>
  <si>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</si>
  <si>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</si>
  <si>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</si>
  <si>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</si>
  <si>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</si>
  <si>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</si>
  <si>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</si>
  <si>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</si>
  <si>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</si>
  <si>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</si>
  <si>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</si>
  <si>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</si>
  <si>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</si>
  <si>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</si>
  <si>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</si>
  <si>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</si>
  <si>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</si>
  <si>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</si>
  <si>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</si>
  <si>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</si>
  <si>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</si>
  <si>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</si>
  <si>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</si>
  <si>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</si>
  <si>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</si>
  <si>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</si>
  <si>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</si>
  <si>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</si>
  <si>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</si>
  <si>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</si>
  <si>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</si>
  <si>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</si>
  <si>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</si>
  <si>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</si>
  <si>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</si>
  <si>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</si>
  <si>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</si>
  <si>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</si>
  <si>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</si>
  <si>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</si>
  <si>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</si>
  <si>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</si>
  <si>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</si>
  <si>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</si>
  <si>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</si>
  <si>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</si>
  <si>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</si>
  <si>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</si>
  <si>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</si>
  <si>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</si>
  <si>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</si>
  <si>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</si>
  <si>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</si>
  <si>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</si>
  <si>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</si>
  <si>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</si>
  <si>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</si>
  <si>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</si>
  <si>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</si>
  <si>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</si>
  <si>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</si>
  <si>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</si>
  <si>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</si>
  <si>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</si>
  <si>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</si>
  <si>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</si>
  <si>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</si>
  <si>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</si>
  <si>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</si>
  <si>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</si>
  <si>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</si>
  <si>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</si>
  <si>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</si>
  <si>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</si>
  <si>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</si>
  <si>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</si>
  <si>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</si>
  <si>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</si>
  <si>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</si>
  <si>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</si>
  <si>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</si>
  <si>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</si>
  <si>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</si>
  <si>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</si>
  <si>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</si>
  <si>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</si>
  <si>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</si>
  <si>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</si>
  <si>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</si>
  <si>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</si>
  <si>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</si>
  <si>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</si>
  <si>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</si>
  <si>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</si>
  <si>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</si>
  <si>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</si>
  <si>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</si>
  <si>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</si>
  <si>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</si>
  <si>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</si>
  <si>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</si>
  <si>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</si>
  <si>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</si>
  <si>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</si>
  <si>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</si>
  <si>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</si>
  <si>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</si>
  <si>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</si>
  <si>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</si>
  <si>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</si>
  <si>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</si>
  <si>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</si>
  <si>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</si>
  <si>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</si>
  <si>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</si>
  <si>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</si>
  <si>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</si>
  <si>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</si>
  <si>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</si>
  <si>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</si>
  <si>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</si>
  <si>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</si>
  <si>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</si>
  <si>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</si>
  <si>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</si>
  <si>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</si>
  <si>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</si>
  <si>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</si>
  <si>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</si>
  <si>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</si>
  <si>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</si>
  <si>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</si>
  <si>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</si>
  <si>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</si>
  <si>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</si>
  <si>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</si>
  <si>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</si>
  <si>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</si>
  <si>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</si>
  <si>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</si>
  <si>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</si>
  <si>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</si>
  <si>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</si>
  <si>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</si>
  <si>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</si>
  <si>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</si>
  <si>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</si>
  <si>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</si>
  <si>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</si>
  <si>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</si>
  <si>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</si>
  <si>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</si>
  <si>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</si>
  <si>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</si>
  <si>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</si>
  <si>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</si>
  <si>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Názov predmetu zákazky: Pestovateľská činnosť v  škôlkárskom stredisku Oravská Priehrada 66.</t>
  </si>
  <si>
    <t>hod</t>
  </si>
  <si>
    <t>Celková cena za pestovateľské výkony v € bez DPH</t>
  </si>
  <si>
    <t>tis. ks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</si>
  <si>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</si>
  <si>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</si>
  <si>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voľnokorenných sadeníc  BK</t>
  </si>
  <si>
    <t>4.2.12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</si>
  <si>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</si>
  <si>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4.2.22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</si>
  <si>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</si>
  <si>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Riadenie, obsluha a údržba traktorov pri použití prídavných a nesených zariadení, orba, rotavátorovanie</t>
  </si>
  <si>
    <t>4.1.3</t>
  </si>
  <si>
    <t>Vykonávanie tvarovacích rezov v semenných sadoch, orezávanie hláv v matečniciach rýchlorastúcich drevín</t>
  </si>
  <si>
    <t>Chem. postrek sem. sadu vlastným motorovým postrekovačom</t>
  </si>
  <si>
    <t>Vyzdvihovanie  voľnokorenných sadeníc ihličnaté SC</t>
  </si>
  <si>
    <t>Oprava a údržba prevádzkových zariadení</t>
  </si>
  <si>
    <t>Príloha č. 3 k Zmluve o dodaní služieb č. 1/3266/2024/VT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</si>
</sst>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5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4" fontId="9" fillId="2" borderId="1" xfId="0" applyNumberFormat="1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5" fillId="0" borderId="1" xfId="1" applyFont="1" applyBorder="1"/>
    <xf numFmtId="4" fontId="9" fillId="0" borderId="3" xfId="0" applyNumberFormat="1" applyFont="1" applyBorder="1"/>
    <xf numFmtId="0" fontId="9" fillId="2" borderId="1" xfId="0" applyFont="1" applyFill="1" applyBorder="1"/>
    <xf numFmtId="4" fontId="9" fillId="2" borderId="1" xfId="0" applyNumberFormat="1" applyFont="1" applyFill="1" applyBorder="1" applyAlignment="1">
      <alignment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5" fillId="0" borderId="0" xfId="1" applyFont="1" applyFill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74" t="s">
        <v>266</v>
      </c>
      <c r="E3" s="74"/>
      <c r="F3" s="74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6" t="s">
        <v>267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268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269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workbookViewId="0">
      <pane ySplit="7" topLeftCell="A8" activePane="bottomLeft" state="frozen"/>
      <selection pane="bottomLeft" activeCell="I15" sqref="I15:J15"/>
    </sheetView>
  </sheetViews>
  <sheetFormatPr defaultColWidth="9.140625" defaultRowHeight="15.75" x14ac:dyDescent="0.25"/>
  <cols>
    <col min="1" max="1" width="9.140625" style="61"/>
    <col min="2" max="2" width="57" style="55" customWidth="1"/>
    <col min="3" max="3" width="7.28515625" style="62" customWidth="1"/>
    <col min="4" max="4" width="42" style="55" customWidth="1"/>
    <col min="5" max="5" width="13.140625" style="55" customWidth="1"/>
    <col min="6" max="6" width="12" style="63" customWidth="1"/>
    <col min="7" max="7" width="16.28515625" style="64" customWidth="1"/>
    <col min="8" max="8" width="22.42578125" style="64" customWidth="1"/>
    <col min="9" max="9" width="19.42578125" style="64" customWidth="1"/>
    <col min="10" max="10" width="17.28515625" style="55" customWidth="1"/>
    <col min="11" max="16384" width="9.140625" style="55"/>
  </cols>
  <sheetData>
    <row r="1" spans="1:13" s="9" customFormat="1" x14ac:dyDescent="0.25">
      <c r="A1" s="9" t="s">
        <v>287</v>
      </c>
      <c r="D1" s="30"/>
      <c r="E1" s="30"/>
      <c r="I1" s="42"/>
    </row>
    <row r="2" spans="1:13" s="9" customFormat="1" ht="12" customHeight="1" x14ac:dyDescent="0.25">
      <c r="D2" s="30"/>
      <c r="E2" s="30"/>
      <c r="I2" s="42"/>
    </row>
    <row r="3" spans="1:13" s="2" customFormat="1" ht="16.5" customHeight="1" x14ac:dyDescent="0.25">
      <c r="A3" s="12" t="s">
        <v>270</v>
      </c>
      <c r="B3" s="12"/>
      <c r="C3" s="12"/>
      <c r="D3" s="13"/>
      <c r="E3" s="13"/>
      <c r="F3" s="12"/>
      <c r="G3" s="9"/>
      <c r="H3" s="9"/>
      <c r="I3" s="42"/>
    </row>
    <row r="4" spans="1:13" s="1" customFormat="1" ht="18.75" customHeight="1" x14ac:dyDescent="0.25">
      <c r="A4" s="12"/>
      <c r="B4" s="12"/>
      <c r="C4" s="12"/>
      <c r="D4" s="13"/>
      <c r="E4" s="13"/>
      <c r="F4" s="12"/>
      <c r="G4" s="9"/>
      <c r="H4" s="9"/>
      <c r="I4" s="42"/>
    </row>
    <row r="5" spans="1:13" s="2" customFormat="1" ht="18" customHeight="1" x14ac:dyDescent="0.25">
      <c r="A5" s="14"/>
      <c r="B5" s="12"/>
      <c r="C5" s="12"/>
      <c r="D5" s="13"/>
      <c r="E5" s="13"/>
      <c r="F5" s="12"/>
      <c r="G5" s="9"/>
      <c r="H5" s="9"/>
      <c r="I5" s="42"/>
    </row>
    <row r="6" spans="1:13" ht="66" customHeight="1" x14ac:dyDescent="0.25">
      <c r="A6" s="53" t="s">
        <v>263</v>
      </c>
      <c r="B6" s="53" t="s">
        <v>264</v>
      </c>
      <c r="C6" s="54" t="s">
        <v>265</v>
      </c>
      <c r="D6" s="53" t="s">
        <v>2</v>
      </c>
      <c r="E6" s="65" t="s">
        <v>3</v>
      </c>
      <c r="F6" s="48" t="s">
        <v>259</v>
      </c>
      <c r="G6" s="47" t="s">
        <v>9</v>
      </c>
      <c r="H6" s="49" t="s">
        <v>260</v>
      </c>
      <c r="I6" s="49" t="s">
        <v>261</v>
      </c>
      <c r="J6" s="47" t="s">
        <v>272</v>
      </c>
      <c r="K6" s="55">
        <v>2</v>
      </c>
      <c r="L6" s="55">
        <v>3</v>
      </c>
      <c r="M6" s="55">
        <v>4</v>
      </c>
    </row>
    <row r="7" spans="1:13" x14ac:dyDescent="0.25">
      <c r="A7" s="50">
        <v>4</v>
      </c>
      <c r="B7" s="51" t="s">
        <v>262</v>
      </c>
      <c r="C7" s="52"/>
      <c r="D7" s="56"/>
      <c r="E7" s="56"/>
      <c r="F7" s="57"/>
      <c r="G7" s="59"/>
      <c r="H7" s="58"/>
      <c r="I7" s="58"/>
      <c r="J7" s="68"/>
    </row>
    <row r="8" spans="1:13" ht="67.150000000000006" customHeight="1" x14ac:dyDescent="0.25">
      <c r="A8" s="70" t="s">
        <v>277</v>
      </c>
      <c r="B8" s="53" t="s">
        <v>278</v>
      </c>
      <c r="C8" s="60">
        <v>3</v>
      </c>
      <c r="D8" s="73" t="s">
        <v>286</v>
      </c>
      <c r="E8" s="56" t="s">
        <v>271</v>
      </c>
      <c r="F8" s="57">
        <v>150</v>
      </c>
      <c r="G8" s="59"/>
      <c r="H8" s="58">
        <v>9.4695</v>
      </c>
      <c r="I8" s="67">
        <f t="shared" ref="I8:I14" si="0">SUM(F8*H8)</f>
        <v>1420.425</v>
      </c>
      <c r="J8" s="69">
        <f t="shared" ref="J8:J10" si="1">G8*F8</f>
        <v>0</v>
      </c>
    </row>
    <row r="9" spans="1:13" ht="67.150000000000006" customHeight="1" x14ac:dyDescent="0.25">
      <c r="A9" s="72" t="s">
        <v>274</v>
      </c>
      <c r="B9" s="53" t="s">
        <v>275</v>
      </c>
      <c r="C9" s="60">
        <v>3</v>
      </c>
      <c r="D9" s="73" t="s">
        <v>285</v>
      </c>
      <c r="E9" s="56" t="s">
        <v>273</v>
      </c>
      <c r="F9" s="57">
        <v>50</v>
      </c>
      <c r="G9" s="59"/>
      <c r="H9" s="58">
        <v>25.540900000000004</v>
      </c>
      <c r="I9" s="67">
        <f t="shared" si="0"/>
        <v>1277.0450000000003</v>
      </c>
      <c r="J9" s="69">
        <f t="shared" si="1"/>
        <v>0</v>
      </c>
    </row>
    <row r="10" spans="1:13" ht="67.150000000000006" customHeight="1" x14ac:dyDescent="0.25">
      <c r="A10" s="72" t="s">
        <v>274</v>
      </c>
      <c r="B10" s="53" t="s">
        <v>275</v>
      </c>
      <c r="C10" s="60">
        <v>3</v>
      </c>
      <c r="D10" s="73" t="s">
        <v>276</v>
      </c>
      <c r="E10" s="56" t="s">
        <v>273</v>
      </c>
      <c r="F10" s="57">
        <v>300</v>
      </c>
      <c r="G10" s="59"/>
      <c r="H10" s="58">
        <v>25.540900000000004</v>
      </c>
      <c r="I10" s="67">
        <f t="shared" si="0"/>
        <v>7662.2700000000013</v>
      </c>
      <c r="J10" s="69">
        <f t="shared" si="1"/>
        <v>0</v>
      </c>
    </row>
    <row r="11" spans="1:13" ht="67.150000000000006" customHeight="1" x14ac:dyDescent="0.25">
      <c r="A11" s="71" t="s">
        <v>282</v>
      </c>
      <c r="B11" s="53" t="s">
        <v>283</v>
      </c>
      <c r="C11" s="60">
        <v>3</v>
      </c>
      <c r="D11" s="73" t="s">
        <v>284</v>
      </c>
      <c r="E11" s="56" t="s">
        <v>271</v>
      </c>
      <c r="F11" s="57">
        <v>30</v>
      </c>
      <c r="G11" s="59"/>
      <c r="H11" s="58">
        <v>10</v>
      </c>
      <c r="I11" s="67">
        <f t="shared" si="0"/>
        <v>300</v>
      </c>
      <c r="J11" s="69">
        <f t="shared" ref="J11:J14" si="2">G11*F11</f>
        <v>0</v>
      </c>
    </row>
    <row r="12" spans="1:13" ht="67.150000000000006" customHeight="1" x14ac:dyDescent="0.25">
      <c r="A12" s="71" t="s">
        <v>279</v>
      </c>
      <c r="B12" s="53" t="s">
        <v>280</v>
      </c>
      <c r="C12" s="60">
        <v>5</v>
      </c>
      <c r="D12" s="73" t="s">
        <v>281</v>
      </c>
      <c r="E12" s="56" t="s">
        <v>271</v>
      </c>
      <c r="F12" s="57">
        <v>300</v>
      </c>
      <c r="G12" s="59"/>
      <c r="H12" s="58">
        <v>10.06</v>
      </c>
      <c r="I12" s="67">
        <f t="shared" si="0"/>
        <v>3018</v>
      </c>
      <c r="J12" s="69">
        <f t="shared" si="2"/>
        <v>0</v>
      </c>
    </row>
    <row r="13" spans="1:13" ht="62.45" customHeight="1" x14ac:dyDescent="0.25">
      <c r="A13" s="71" t="s">
        <v>277</v>
      </c>
      <c r="B13" s="53" t="s">
        <v>278</v>
      </c>
      <c r="C13" s="60">
        <v>3</v>
      </c>
      <c r="D13" s="73" t="s">
        <v>109</v>
      </c>
      <c r="E13" s="56" t="s">
        <v>271</v>
      </c>
      <c r="F13" s="57">
        <v>300</v>
      </c>
      <c r="G13" s="59"/>
      <c r="H13" s="58">
        <v>9.3089999999999993</v>
      </c>
      <c r="I13" s="67">
        <f t="shared" si="0"/>
        <v>2792.7</v>
      </c>
      <c r="J13" s="69">
        <f t="shared" si="2"/>
        <v>0</v>
      </c>
    </row>
    <row r="14" spans="1:13" ht="62.45" customHeight="1" x14ac:dyDescent="0.25">
      <c r="A14" s="71" t="s">
        <v>277</v>
      </c>
      <c r="B14" s="53" t="s">
        <v>278</v>
      </c>
      <c r="C14" s="60">
        <v>3</v>
      </c>
      <c r="D14" s="73" t="s">
        <v>110</v>
      </c>
      <c r="E14" s="56" t="s">
        <v>271</v>
      </c>
      <c r="F14" s="57">
        <v>250</v>
      </c>
      <c r="G14" s="59"/>
      <c r="H14" s="58">
        <v>9.3089999999999993</v>
      </c>
      <c r="I14" s="67">
        <f t="shared" si="0"/>
        <v>2327.25</v>
      </c>
      <c r="J14" s="69">
        <f t="shared" si="2"/>
        <v>0</v>
      </c>
    </row>
    <row r="15" spans="1:13" x14ac:dyDescent="0.25">
      <c r="H15" s="64">
        <f>SUM(H7:H14)</f>
        <v>99.229300000000009</v>
      </c>
      <c r="I15" s="64">
        <f>SUM(I7:I14)</f>
        <v>18797.690000000002</v>
      </c>
      <c r="J15" s="64">
        <f>SUM(J7:J14)</f>
        <v>0</v>
      </c>
    </row>
    <row r="16" spans="1:13" x14ac:dyDescent="0.25">
      <c r="I16" s="55"/>
    </row>
  </sheetData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2023-07-03T07:27:22Z</cp:lastPrinted>
  <dcterms:created xsi:type="dcterms:W3CDTF">2012-03-14T10:26:47Z</dcterms:created>
  <dcterms:modified xsi:type="dcterms:W3CDTF">2024-01-24T07:41:04Z</dcterms:modified>
</cp:coreProperties>
</file>